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Основные показатели фин.деят." sheetId="2" r:id="rId1"/>
  </sheets>
  <calcPr calcId="124519"/>
</workbook>
</file>

<file path=xl/calcChain.xml><?xml version="1.0" encoding="utf-8"?>
<calcChain xmlns="http://schemas.openxmlformats.org/spreadsheetml/2006/main">
  <c r="C18" i="2"/>
  <c r="E25"/>
  <c r="D25"/>
  <c r="D29"/>
  <c r="D26"/>
  <c r="C25" l="1"/>
  <c r="E24"/>
  <c r="E21"/>
  <c r="E14" l="1"/>
  <c r="E12" s="1"/>
  <c r="E11" s="1"/>
  <c r="D14"/>
  <c r="D12" s="1"/>
  <c r="D11" s="1"/>
  <c r="C14"/>
  <c r="C12" s="1"/>
  <c r="C11" s="1"/>
</calcChain>
</file>

<file path=xl/sharedStrings.xml><?xml version="1.0" encoding="utf-8"?>
<sst xmlns="http://schemas.openxmlformats.org/spreadsheetml/2006/main" count="49" uniqueCount="31">
  <si>
    <t>факт</t>
  </si>
  <si>
    <t>Основные показатели финансовой деятельности организации образования</t>
  </si>
  <si>
    <t>по состоянию на "01 " октября 2018г.</t>
  </si>
  <si>
    <t>ГККП " Дом детского творчества" при отделе образования  Ерейментауского района</t>
  </si>
  <si>
    <t>(наименование организации образования)</t>
  </si>
  <si>
    <t>Периодичность: ежеквартально</t>
  </si>
  <si>
    <t xml:space="preserve">Дополнительное образование </t>
  </si>
  <si>
    <t>ед. изм.</t>
  </si>
  <si>
    <t>2018 год</t>
  </si>
  <si>
    <t>годовой план</t>
  </si>
  <si>
    <t>план на период</t>
  </si>
  <si>
    <t>1. Среднегодовой контингент</t>
  </si>
  <si>
    <t>чел.</t>
  </si>
  <si>
    <t>средний расход на 1-го ребенка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</si>
  <si>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</si>
  <si>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</si>
  <si>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</si>
  <si>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</si>
  <si>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</si>
  <si>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</si>
  <si>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</si>
  <si>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</si>
  <si>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</si>
  <si>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</si>
  <si>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педагоги дополнительного образования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</si>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</sst>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sqref="A1:E32"/>
    </sheetView>
  </sheetViews>
  <sheetFormatPr defaultRowHeight="15"/>
  <cols>
    <col min="1" max="1" width="66.7109375" customWidth="1"/>
    <col min="2" max="2" width="9.85546875" customWidth="1"/>
    <col min="3" max="3" width="11.5703125" customWidth="1"/>
    <col min="4" max="5" width="10.5703125" customWidth="1"/>
  </cols>
  <sheetData>
    <row r="1" spans="1:5" ht="20.25">
      <c r="A1" s="21" t="s">
        <v>1</v>
      </c>
      <c r="B1" s="21"/>
      <c r="C1" s="21"/>
      <c r="D1" s="21"/>
      <c r="E1" s="21"/>
    </row>
    <row r="2" spans="1:5" ht="20.25">
      <c r="A2" s="21" t="s">
        <v>2</v>
      </c>
      <c r="B2" s="21"/>
      <c r="C2" s="21"/>
      <c r="D2" s="21"/>
      <c r="E2" s="21"/>
    </row>
    <row r="3" spans="1:5" ht="15.75" customHeight="1">
      <c r="A3" s="1"/>
      <c r="B3" s="2"/>
      <c r="C3" s="3"/>
      <c r="D3" s="3"/>
      <c r="E3" s="3"/>
    </row>
    <row r="4" spans="1:5" ht="20.25">
      <c r="A4" s="22" t="s">
        <v>3</v>
      </c>
      <c r="B4" s="22"/>
      <c r="C4" s="22"/>
      <c r="D4" s="22"/>
      <c r="E4" s="22"/>
    </row>
    <row r="5" spans="1:5">
      <c r="A5" s="23" t="s">
        <v>4</v>
      </c>
      <c r="B5" s="23"/>
      <c r="C5" s="23"/>
      <c r="D5" s="23"/>
      <c r="E5" s="23"/>
    </row>
    <row r="6" spans="1:5" ht="20.25">
      <c r="A6" s="4" t="s">
        <v>5</v>
      </c>
      <c r="B6" s="2"/>
      <c r="C6" s="3"/>
      <c r="D6" s="3"/>
      <c r="E6" s="3"/>
    </row>
    <row r="7" spans="1:5" ht="20.25">
      <c r="A7" s="1"/>
      <c r="B7" s="2"/>
      <c r="C7" s="3"/>
      <c r="D7" s="3"/>
      <c r="E7" s="3"/>
    </row>
    <row r="8" spans="1:5" ht="20.25">
      <c r="A8" s="24" t="s">
        <v>6</v>
      </c>
      <c r="B8" s="25" t="s">
        <v>7</v>
      </c>
      <c r="C8" s="24" t="s">
        <v>8</v>
      </c>
      <c r="D8" s="24"/>
      <c r="E8" s="24"/>
    </row>
    <row r="9" spans="1:5" ht="60.75">
      <c r="A9" s="24"/>
      <c r="B9" s="25"/>
      <c r="C9" s="5" t="s">
        <v>9</v>
      </c>
      <c r="D9" s="5" t="s">
        <v>10</v>
      </c>
      <c r="E9" s="6" t="s">
        <v>0</v>
      </c>
    </row>
    <row r="10" spans="1:5" ht="20.25">
      <c r="A10" s="7" t="s">
        <v>11</v>
      </c>
      <c r="B10" s="8" t="s">
        <v>12</v>
      </c>
      <c r="C10" s="9">
        <v>600</v>
      </c>
      <c r="D10" s="9">
        <v>600</v>
      </c>
      <c r="E10" s="9">
        <v>613</v>
      </c>
    </row>
    <row r="11" spans="1:5" ht="20.25">
      <c r="A11" s="10" t="s">
        <v>13</v>
      </c>
      <c r="B11" s="8" t="s">
        <v>14</v>
      </c>
      <c r="C11" s="11">
        <f>C12/C10</f>
        <v>58.91</v>
      </c>
      <c r="D11" s="11">
        <f t="shared" ref="D11:E11" si="0">D12/D10</f>
        <v>49.598333333333336</v>
      </c>
      <c r="E11" s="11">
        <f t="shared" si="0"/>
        <v>48.546492659053833</v>
      </c>
    </row>
    <row r="12" spans="1:5" ht="20.25">
      <c r="A12" s="7" t="s">
        <v>15</v>
      </c>
      <c r="B12" s="8" t="s">
        <v>14</v>
      </c>
      <c r="C12" s="9">
        <f>C14+C25+C26+C27+C28+C29</f>
        <v>35346</v>
      </c>
      <c r="D12" s="9">
        <f t="shared" ref="D12:E12" si="1">D14+D25+D26+D27+D28+D29</f>
        <v>29759</v>
      </c>
      <c r="E12" s="9">
        <f t="shared" si="1"/>
        <v>29759</v>
      </c>
    </row>
    <row r="13" spans="1:5" ht="20.25">
      <c r="A13" s="12" t="s">
        <v>16</v>
      </c>
      <c r="B13" s="13"/>
      <c r="C13" s="9"/>
      <c r="D13" s="9"/>
      <c r="E13" s="9"/>
    </row>
    <row r="14" spans="1:5" ht="20.25">
      <c r="A14" s="7" t="s">
        <v>17</v>
      </c>
      <c r="B14" s="8" t="s">
        <v>14</v>
      </c>
      <c r="C14" s="9">
        <f>C16+C19+C22</f>
        <v>21302</v>
      </c>
      <c r="D14" s="9">
        <f t="shared" ref="D14:E14" si="2">D16+D19+D22</f>
        <v>17429</v>
      </c>
      <c r="E14" s="9">
        <f t="shared" si="2"/>
        <v>17429</v>
      </c>
    </row>
    <row r="15" spans="1:5" ht="20.25">
      <c r="A15" s="12" t="s">
        <v>18</v>
      </c>
      <c r="B15" s="13"/>
      <c r="C15" s="9"/>
      <c r="D15" s="9"/>
      <c r="E15" s="9"/>
    </row>
    <row r="16" spans="1:5" ht="20.25">
      <c r="A16" s="14" t="s">
        <v>19</v>
      </c>
      <c r="B16" s="8" t="s">
        <v>14</v>
      </c>
      <c r="C16" s="9">
        <v>5742</v>
      </c>
      <c r="D16" s="9">
        <v>4726</v>
      </c>
      <c r="E16" s="9">
        <v>4726</v>
      </c>
    </row>
    <row r="17" spans="1:5" ht="20.25">
      <c r="A17" s="10" t="s">
        <v>20</v>
      </c>
      <c r="B17" s="15" t="s">
        <v>21</v>
      </c>
      <c r="C17" s="9">
        <v>7</v>
      </c>
      <c r="D17" s="9">
        <v>7</v>
      </c>
      <c r="E17" s="9">
        <v>7</v>
      </c>
    </row>
    <row r="18" spans="1:5" ht="20.25">
      <c r="A18" s="10" t="s">
        <v>22</v>
      </c>
      <c r="B18" s="8" t="s">
        <v>23</v>
      </c>
      <c r="C18" s="19">
        <f>(5742000/C17)/12</f>
        <v>68357.142857142855</v>
      </c>
      <c r="D18" s="19">
        <v>75016</v>
      </c>
      <c r="E18" s="19">
        <v>75016</v>
      </c>
    </row>
    <row r="19" spans="1:5" ht="43.5" customHeight="1">
      <c r="A19" s="16" t="s">
        <v>24</v>
      </c>
      <c r="B19" s="8" t="s">
        <v>14</v>
      </c>
      <c r="C19" s="9">
        <v>9409</v>
      </c>
      <c r="D19" s="9">
        <v>7436</v>
      </c>
      <c r="E19" s="9">
        <v>7436</v>
      </c>
    </row>
    <row r="20" spans="1:5" ht="20.25">
      <c r="A20" s="10" t="s">
        <v>20</v>
      </c>
      <c r="B20" s="15" t="s">
        <v>21</v>
      </c>
      <c r="C20" s="9">
        <v>13</v>
      </c>
      <c r="D20" s="9">
        <v>13</v>
      </c>
      <c r="E20" s="9">
        <v>13</v>
      </c>
    </row>
    <row r="21" spans="1:5" ht="20.25">
      <c r="A21" s="10" t="s">
        <v>22</v>
      </c>
      <c r="B21" s="8" t="s">
        <v>23</v>
      </c>
      <c r="C21" s="9">
        <v>60314</v>
      </c>
      <c r="D21" s="9">
        <v>63556</v>
      </c>
      <c r="E21" s="9">
        <f>(7436000/E20)/9</f>
        <v>63555.555555555555</v>
      </c>
    </row>
    <row r="22" spans="1:5" ht="20.25">
      <c r="A22" s="14" t="s">
        <v>25</v>
      </c>
      <c r="B22" s="8" t="s">
        <v>14</v>
      </c>
      <c r="C22" s="9">
        <v>6151</v>
      </c>
      <c r="D22" s="9">
        <v>5267</v>
      </c>
      <c r="E22" s="9">
        <v>5267</v>
      </c>
    </row>
    <row r="23" spans="1:5" ht="20.25">
      <c r="A23" s="10" t="s">
        <v>20</v>
      </c>
      <c r="B23" s="15" t="s">
        <v>21</v>
      </c>
      <c r="C23" s="9">
        <v>14</v>
      </c>
      <c r="D23" s="9">
        <v>14</v>
      </c>
      <c r="E23" s="9">
        <v>14</v>
      </c>
    </row>
    <row r="24" spans="1:5" ht="20.25">
      <c r="A24" s="10" t="s">
        <v>22</v>
      </c>
      <c r="B24" s="8" t="s">
        <v>23</v>
      </c>
      <c r="C24" s="9">
        <v>36613</v>
      </c>
      <c r="D24" s="9">
        <v>41802</v>
      </c>
      <c r="E24" s="9">
        <f>(5267000/E23)/9</f>
        <v>41801.587301587308</v>
      </c>
    </row>
    <row r="25" spans="1:5" ht="39.75" customHeight="1">
      <c r="A25" s="20" t="s">
        <v>26</v>
      </c>
      <c r="B25" s="8" t="s">
        <v>14</v>
      </c>
      <c r="C25" s="9">
        <f>2545+1600+1416+1029+147+51</f>
        <v>6788</v>
      </c>
      <c r="D25" s="9">
        <f>1917+1159+1096+616+299+51</f>
        <v>5138</v>
      </c>
      <c r="E25" s="9">
        <f>1159+1917+1096+616+299+51</f>
        <v>5138</v>
      </c>
    </row>
    <row r="26" spans="1:5" ht="35.25" customHeight="1">
      <c r="A26" s="17" t="s">
        <v>27</v>
      </c>
      <c r="B26" s="8" t="s">
        <v>14</v>
      </c>
      <c r="C26" s="9">
        <v>2887</v>
      </c>
      <c r="D26" s="9">
        <f>56+289+920+188+1370</f>
        <v>2823</v>
      </c>
      <c r="E26" s="9">
        <v>2823</v>
      </c>
    </row>
    <row r="27" spans="1:5" ht="22.5" customHeight="1">
      <c r="A27" s="18" t="s">
        <v>28</v>
      </c>
      <c r="B27" s="8" t="s">
        <v>14</v>
      </c>
      <c r="C27" s="9"/>
      <c r="D27" s="9"/>
      <c r="E27" s="9"/>
    </row>
    <row r="28" spans="1:5" ht="37.5" customHeight="1">
      <c r="A28" s="17" t="s">
        <v>29</v>
      </c>
      <c r="B28" s="8" t="s">
        <v>14</v>
      </c>
      <c r="C28" s="9">
        <v>583</v>
      </c>
      <c r="D28" s="9">
        <v>583</v>
      </c>
      <c r="E28" s="9">
        <v>583</v>
      </c>
    </row>
    <row r="29" spans="1:5" ht="35.25" customHeight="1">
      <c r="A29" s="17" t="s">
        <v>30</v>
      </c>
      <c r="B29" s="8" t="s">
        <v>14</v>
      </c>
      <c r="C29" s="9">
        <v>3786</v>
      </c>
      <c r="D29" s="9">
        <f>2532+10+490+754</f>
        <v>3786</v>
      </c>
      <c r="E29" s="9">
        <v>3786</v>
      </c>
    </row>
    <row r="30" spans="1:5" ht="20.25">
      <c r="A30" s="3"/>
      <c r="B30" s="2"/>
      <c r="C30" s="3"/>
      <c r="D30" s="3"/>
      <c r="E30" s="3"/>
    </row>
    <row r="31" spans="1:5" ht="20.25">
      <c r="A31" s="3"/>
      <c r="B31" s="2"/>
      <c r="C31" s="3"/>
      <c r="D31" s="3"/>
      <c r="E31" s="3"/>
    </row>
    <row r="32" spans="1:5" ht="20.25">
      <c r="A32" s="3"/>
      <c r="B32" s="2"/>
      <c r="C32" s="3"/>
      <c r="D32" s="3"/>
      <c r="E32" s="3"/>
    </row>
    <row r="33" spans="1:5" ht="20.25">
      <c r="A33" s="3"/>
      <c r="B33" s="2"/>
      <c r="C33" s="3"/>
      <c r="D33" s="3"/>
      <c r="E33" s="3"/>
    </row>
    <row r="34" spans="1:5" ht="20.25">
      <c r="A34" s="3"/>
      <c r="B34" s="2"/>
      <c r="C34" s="3"/>
      <c r="D34" s="3"/>
      <c r="E34" s="3"/>
    </row>
    <row r="35" spans="1:5" ht="20.25">
      <c r="A35" s="3"/>
      <c r="B35" s="2"/>
      <c r="C35" s="3"/>
      <c r="D35" s="3"/>
      <c r="E35" s="3"/>
    </row>
    <row r="36" spans="1:5" ht="20.25">
      <c r="A36" s="3"/>
      <c r="B36" s="2"/>
      <c r="C36" s="3"/>
      <c r="D36" s="3"/>
      <c r="E36" s="3"/>
    </row>
  </sheetData>
  <mergeCells count="7">
    <mergeCell ref="A1:E1"/>
    <mergeCell ref="A2:E2"/>
    <mergeCell ref="A4:E4"/>
    <mergeCell ref="A5:E5"/>
    <mergeCell ref="A8:A9"/>
    <mergeCell ref="B8:B9"/>
    <mergeCell ref="C8:E8"/>
  </mergeCells>
  <pageMargins left="0.31496062992125984" right="0" top="0.55118110236220474" bottom="0.1574803149606299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Основные показатели фин.деят.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2018-10-11T10:20:12Z</dcterms:modified>
</cp:coreProperties>
</file>